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soutěž" sheetId="1" r:id="rId1"/>
  </sheets>
  <definedNames>
    <definedName name="_xlnm._FilterDatabase" localSheetId="0" hidden="1">'1.soutěž'!$A$14:$V$49</definedName>
  </definedNames>
  <calcPr fullCalcOnLoad="1"/>
</workbook>
</file>

<file path=xl/sharedStrings.xml><?xml version="1.0" encoding="utf-8"?>
<sst xmlns="http://schemas.openxmlformats.org/spreadsheetml/2006/main" count="208" uniqueCount="133">
  <si>
    <t>Jméno</t>
  </si>
  <si>
    <t>Příjmení</t>
  </si>
  <si>
    <t>Licence</t>
  </si>
  <si>
    <t>1. Kolo</t>
  </si>
  <si>
    <t>2. Kolo</t>
  </si>
  <si>
    <t>3. Kolo</t>
  </si>
  <si>
    <t>4. Kolo</t>
  </si>
  <si>
    <t>Čas</t>
  </si>
  <si>
    <t>Přistání</t>
  </si>
  <si>
    <t>Celkem</t>
  </si>
  <si>
    <t xml:space="preserve">Celkem </t>
  </si>
  <si>
    <t>Pořadí</t>
  </si>
  <si>
    <t>Schleif</t>
  </si>
  <si>
    <t>Miroslav</t>
  </si>
  <si>
    <t>Mašek</t>
  </si>
  <si>
    <t>Václav</t>
  </si>
  <si>
    <t>Petr</t>
  </si>
  <si>
    <t>Michal</t>
  </si>
  <si>
    <t>Bíbr</t>
  </si>
  <si>
    <t>Josef</t>
  </si>
  <si>
    <t>Pořadatel</t>
  </si>
  <si>
    <t>Číslo soutěže</t>
  </si>
  <si>
    <t>LMK Český Brod</t>
  </si>
  <si>
    <t>Datum konání</t>
  </si>
  <si>
    <t xml:space="preserve">                                      Výsledková listina z leteckomodelářské soutěže kategorie RCVS</t>
  </si>
  <si>
    <t>Počasí</t>
  </si>
  <si>
    <t>Kategorie</t>
  </si>
  <si>
    <t>Pravidla</t>
  </si>
  <si>
    <t>Sportovní řád ČR</t>
  </si>
  <si>
    <t>Ředitel soutěže</t>
  </si>
  <si>
    <t>Klub</t>
  </si>
  <si>
    <t>LMK Chotěboř</t>
  </si>
  <si>
    <t>LMK RC Limit</t>
  </si>
  <si>
    <t>LMK Pardubice</t>
  </si>
  <si>
    <t xml:space="preserve">RCVS </t>
  </si>
  <si>
    <t>198-024</t>
  </si>
  <si>
    <t>082-001</t>
  </si>
  <si>
    <t>524-001</t>
  </si>
  <si>
    <t>Nejhorší</t>
  </si>
  <si>
    <t>Výsledek</t>
  </si>
  <si>
    <t>Jiří</t>
  </si>
  <si>
    <t>Mokříž</t>
  </si>
  <si>
    <t>Luboš</t>
  </si>
  <si>
    <t>082-004</t>
  </si>
  <si>
    <t>Kat.</t>
  </si>
  <si>
    <t>S</t>
  </si>
  <si>
    <t>J</t>
  </si>
  <si>
    <t>J- Junior</t>
  </si>
  <si>
    <t>S- Senior</t>
  </si>
  <si>
    <t>e-Mail</t>
  </si>
  <si>
    <t>Schleif Miroslav</t>
  </si>
  <si>
    <t>Pátek</t>
  </si>
  <si>
    <t>198-042</t>
  </si>
  <si>
    <t>LMK Králův Dvůr</t>
  </si>
  <si>
    <t>Libor</t>
  </si>
  <si>
    <t>Pechan</t>
  </si>
  <si>
    <t>223-018</t>
  </si>
  <si>
    <t>LMK Kutná Hora</t>
  </si>
  <si>
    <t>Husár</t>
  </si>
  <si>
    <t>Alex</t>
  </si>
  <si>
    <t>Šrámek</t>
  </si>
  <si>
    <t>198-010</t>
  </si>
  <si>
    <t>230-011</t>
  </si>
  <si>
    <t>Malinský</t>
  </si>
  <si>
    <t>216-079</t>
  </si>
  <si>
    <t>Janek</t>
  </si>
  <si>
    <t>082-005</t>
  </si>
  <si>
    <t>LMK Hořice</t>
  </si>
  <si>
    <t>232-015</t>
  </si>
  <si>
    <t>Teichman</t>
  </si>
  <si>
    <t>Ondřej</t>
  </si>
  <si>
    <t>524-008</t>
  </si>
  <si>
    <t>Weber</t>
  </si>
  <si>
    <t>Richard</t>
  </si>
  <si>
    <t>230-016</t>
  </si>
  <si>
    <t>Dvořák</t>
  </si>
  <si>
    <t>211-063</t>
  </si>
  <si>
    <t>198-006</t>
  </si>
  <si>
    <t>Břinčil</t>
  </si>
  <si>
    <t>LMK RC mania</t>
  </si>
  <si>
    <t>211-117</t>
  </si>
  <si>
    <t>Zima</t>
  </si>
  <si>
    <t>Vojtěch</t>
  </si>
  <si>
    <t>LMK Hranice</t>
  </si>
  <si>
    <t>343-001</t>
  </si>
  <si>
    <t>Hývl</t>
  </si>
  <si>
    <t>Vlastimil</t>
  </si>
  <si>
    <t>Brada</t>
  </si>
  <si>
    <t>Koten</t>
  </si>
  <si>
    <t>LMK JUNIOR KLUB</t>
  </si>
  <si>
    <t>216-053</t>
  </si>
  <si>
    <t>Vašina</t>
  </si>
  <si>
    <t>392-007</t>
  </si>
  <si>
    <t>082-003</t>
  </si>
  <si>
    <t>082-010</t>
  </si>
  <si>
    <t>Klusáček</t>
  </si>
  <si>
    <t>198-009</t>
  </si>
  <si>
    <t>Voldřich</t>
  </si>
  <si>
    <t>Martin</t>
  </si>
  <si>
    <t>524-009</t>
  </si>
  <si>
    <t>Rezler</t>
  </si>
  <si>
    <t>198-008</t>
  </si>
  <si>
    <t>Pavel</t>
  </si>
  <si>
    <t>Vagenknecht</t>
  </si>
  <si>
    <t>Jaroslav</t>
  </si>
  <si>
    <t>Prachař</t>
  </si>
  <si>
    <t>Horák</t>
  </si>
  <si>
    <t>Ladislav</t>
  </si>
  <si>
    <t>Juriček</t>
  </si>
  <si>
    <t>Matěj</t>
  </si>
  <si>
    <t>Ešpandr</t>
  </si>
  <si>
    <t>Jakub</t>
  </si>
  <si>
    <t>Švaro</t>
  </si>
  <si>
    <t>Milan</t>
  </si>
  <si>
    <t>Maixner</t>
  </si>
  <si>
    <t>Dominik</t>
  </si>
  <si>
    <t>Doležal</t>
  </si>
  <si>
    <t>Filip</t>
  </si>
  <si>
    <t>Vojáček</t>
  </si>
  <si>
    <t>Zdeněk</t>
  </si>
  <si>
    <t>A</t>
  </si>
  <si>
    <t>B</t>
  </si>
  <si>
    <t>C</t>
  </si>
  <si>
    <t>D</t>
  </si>
  <si>
    <t>E</t>
  </si>
  <si>
    <t>Skoro jasno, 22 st., SV do 3m/s</t>
  </si>
  <si>
    <t>LMK Havlíčkův Brod</t>
  </si>
  <si>
    <t>319-019</t>
  </si>
  <si>
    <t>232-013</t>
  </si>
  <si>
    <t>232-032</t>
  </si>
  <si>
    <t>198-039</t>
  </si>
  <si>
    <t>392-044</t>
  </si>
  <si>
    <t>230-007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</si>
</sst>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Z E &quot;\ 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54">
    <font>
      <sz val="10"/>
      <name val="Arial"/>
      <family val="0"/>
    </font>
    <font>
      <b/>
      <u val="single"/>
      <sz val="2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3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2" fillId="0" borderId="4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Border="1" applyAlignment="1">
      <alignment/>
    </xf>
    <xf numFmtId="0" fontId="6" fillId="0" borderId="0" xfId="0" applyFont="1" applyFill="1" applyAlignment="1">
      <alignment horizontal="left" vertical="center"/>
    </xf>
    <xf numFmtId="0" fontId="50" fillId="0" borderId="29" xfId="0" applyFont="1" applyBorder="1" applyAlignment="1">
      <alignment/>
    </xf>
    <xf numFmtId="0" fontId="51" fillId="0" borderId="49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48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35" borderId="15" xfId="47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tabSelected="1" zoomScale="74" zoomScaleNormal="74" zoomScalePageLayoutView="0" workbookViewId="0" topLeftCell="A1">
      <selection activeCell="D45" sqref="D45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15.7109375" style="0" customWidth="1"/>
    <col min="4" max="6" width="13.7109375" style="0" customWidth="1"/>
    <col min="7" max="7" width="26.28125" style="0" customWidth="1"/>
    <col min="9" max="9" width="10.421875" style="0" customWidth="1"/>
    <col min="10" max="10" width="10.28125" style="0" customWidth="1"/>
    <col min="12" max="12" width="10.421875" style="0" customWidth="1"/>
    <col min="13" max="13" width="10.28125" style="0" customWidth="1"/>
    <col min="15" max="15" width="10.421875" style="0" customWidth="1"/>
    <col min="16" max="16" width="10.28125" style="0" customWidth="1"/>
    <col min="18" max="18" width="10.421875" style="0" customWidth="1"/>
    <col min="19" max="19" width="10.28125" style="0" customWidth="1"/>
    <col min="20" max="20" width="10.140625" style="0" customWidth="1"/>
    <col min="21" max="21" width="10.8515625" style="0" customWidth="1"/>
    <col min="22" max="22" width="11.7109375" style="0" customWidth="1"/>
  </cols>
  <sheetData>
    <row r="2" spans="7:8" ht="33.75">
      <c r="G2" s="1"/>
      <c r="H2" s="28" t="s">
        <v>24</v>
      </c>
    </row>
    <row r="3" spans="7:8" ht="15" customHeight="1">
      <c r="G3" s="1"/>
      <c r="H3" s="25"/>
    </row>
    <row r="4" spans="1:8" s="26" customFormat="1" ht="15" customHeight="1">
      <c r="A4" s="29" t="s">
        <v>21</v>
      </c>
      <c r="B4" s="29"/>
      <c r="C4" s="30">
        <v>614</v>
      </c>
      <c r="D4" s="30"/>
      <c r="E4" s="30"/>
      <c r="F4" s="30"/>
      <c r="G4" s="31"/>
      <c r="H4" s="27"/>
    </row>
    <row r="5" spans="1:8" s="26" customFormat="1" ht="15" customHeight="1">
      <c r="A5" s="29" t="s">
        <v>20</v>
      </c>
      <c r="B5" s="29"/>
      <c r="C5" s="30" t="s">
        <v>22</v>
      </c>
      <c r="D5" s="30"/>
      <c r="E5" s="30"/>
      <c r="F5" s="30"/>
      <c r="G5" s="31"/>
      <c r="H5" s="27"/>
    </row>
    <row r="6" spans="1:8" s="26" customFormat="1" ht="15" customHeight="1">
      <c r="A6" s="29" t="s">
        <v>23</v>
      </c>
      <c r="B6" s="29"/>
      <c r="C6" s="32">
        <v>43359</v>
      </c>
      <c r="D6" s="32"/>
      <c r="E6" s="32"/>
      <c r="F6" s="32"/>
      <c r="G6" s="31"/>
      <c r="H6" s="27"/>
    </row>
    <row r="7" spans="1:8" ht="15" customHeight="1">
      <c r="A7" s="29" t="s">
        <v>25</v>
      </c>
      <c r="B7" s="29"/>
      <c r="C7" s="56" t="s">
        <v>125</v>
      </c>
      <c r="D7" s="30"/>
      <c r="E7" s="30"/>
      <c r="F7" s="30"/>
      <c r="G7" s="31"/>
      <c r="H7" s="25"/>
    </row>
    <row r="8" spans="1:8" ht="15" customHeight="1">
      <c r="A8" s="29" t="s">
        <v>26</v>
      </c>
      <c r="B8" s="29"/>
      <c r="C8" s="30" t="s">
        <v>34</v>
      </c>
      <c r="D8" s="30"/>
      <c r="E8" s="30"/>
      <c r="F8" s="30"/>
      <c r="G8" s="31"/>
      <c r="H8" s="25"/>
    </row>
    <row r="9" spans="1:8" ht="15" customHeight="1">
      <c r="A9" s="29" t="s">
        <v>27</v>
      </c>
      <c r="B9" s="29"/>
      <c r="C9" s="30" t="s">
        <v>28</v>
      </c>
      <c r="D9" s="30"/>
      <c r="E9" s="30"/>
      <c r="F9" s="30"/>
      <c r="G9" s="31"/>
      <c r="H9" s="25"/>
    </row>
    <row r="10" spans="1:8" ht="15" customHeight="1">
      <c r="A10" s="29" t="s">
        <v>29</v>
      </c>
      <c r="B10" s="29"/>
      <c r="C10" s="30" t="s">
        <v>50</v>
      </c>
      <c r="D10" s="30"/>
      <c r="E10" s="30"/>
      <c r="F10" s="30"/>
      <c r="G10" s="31"/>
      <c r="H10" s="25"/>
    </row>
    <row r="11" spans="1:8" ht="15" customHeight="1" thickBot="1">
      <c r="A11" s="29"/>
      <c r="B11" s="29"/>
      <c r="C11" s="29"/>
      <c r="D11" s="30"/>
      <c r="E11" s="30"/>
      <c r="F11" s="30"/>
      <c r="G11" s="31"/>
      <c r="H11" s="25"/>
    </row>
    <row r="12" spans="1:22" ht="31.5" customHeight="1">
      <c r="A12" s="33" t="s">
        <v>11</v>
      </c>
      <c r="B12" s="49" t="s">
        <v>44</v>
      </c>
      <c r="C12" s="45"/>
      <c r="D12" s="18"/>
      <c r="E12" s="19"/>
      <c r="F12" s="19"/>
      <c r="G12" s="19"/>
      <c r="H12" s="64" t="s">
        <v>3</v>
      </c>
      <c r="I12" s="65"/>
      <c r="J12" s="66"/>
      <c r="K12" s="64" t="s">
        <v>4</v>
      </c>
      <c r="L12" s="65"/>
      <c r="M12" s="66"/>
      <c r="N12" s="64" t="s">
        <v>5</v>
      </c>
      <c r="O12" s="65"/>
      <c r="P12" s="66"/>
      <c r="Q12" s="64" t="s">
        <v>6</v>
      </c>
      <c r="R12" s="65"/>
      <c r="S12" s="66"/>
      <c r="T12" s="20" t="s">
        <v>10</v>
      </c>
      <c r="U12" s="20" t="s">
        <v>38</v>
      </c>
      <c r="V12" s="20" t="s">
        <v>39</v>
      </c>
    </row>
    <row r="13" spans="1:22" ht="16.5" thickBot="1">
      <c r="A13" s="34"/>
      <c r="B13" s="50"/>
      <c r="C13" s="46" t="s">
        <v>1</v>
      </c>
      <c r="D13" s="3" t="s">
        <v>0</v>
      </c>
      <c r="E13" s="5" t="s">
        <v>49</v>
      </c>
      <c r="F13" s="5" t="s">
        <v>2</v>
      </c>
      <c r="G13" s="5" t="s">
        <v>30</v>
      </c>
      <c r="H13" s="2" t="s">
        <v>7</v>
      </c>
      <c r="I13" s="3" t="s">
        <v>8</v>
      </c>
      <c r="J13" s="4" t="s">
        <v>9</v>
      </c>
      <c r="K13" s="2" t="s">
        <v>7</v>
      </c>
      <c r="L13" s="3" t="s">
        <v>8</v>
      </c>
      <c r="M13" s="4" t="s">
        <v>9</v>
      </c>
      <c r="N13" s="2" t="s">
        <v>7</v>
      </c>
      <c r="O13" s="3" t="s">
        <v>8</v>
      </c>
      <c r="P13" s="4" t="s">
        <v>9</v>
      </c>
      <c r="Q13" s="2" t="s">
        <v>7</v>
      </c>
      <c r="R13" s="3" t="s">
        <v>8</v>
      </c>
      <c r="S13" s="4" t="s">
        <v>9</v>
      </c>
      <c r="T13" s="6"/>
      <c r="U13" s="6"/>
      <c r="V13" s="6"/>
    </row>
    <row r="14" spans="1:22" ht="10.5" customHeight="1" thickTop="1">
      <c r="A14" s="35"/>
      <c r="B14" s="51"/>
      <c r="C14" s="47"/>
      <c r="D14" s="12"/>
      <c r="E14" s="54"/>
      <c r="F14" s="13"/>
      <c r="G14" s="13"/>
      <c r="H14" s="14"/>
      <c r="I14" s="15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7"/>
      <c r="U14" s="40"/>
      <c r="V14" s="40"/>
    </row>
    <row r="15" spans="1:22" ht="19.5" customHeight="1">
      <c r="A15" s="36">
        <v>1</v>
      </c>
      <c r="B15" s="52" t="s">
        <v>45</v>
      </c>
      <c r="C15" s="69" t="s">
        <v>41</v>
      </c>
      <c r="D15" s="68" t="s">
        <v>42</v>
      </c>
      <c r="E15" s="55"/>
      <c r="F15" s="8" t="s">
        <v>64</v>
      </c>
      <c r="G15" s="8" t="s">
        <v>53</v>
      </c>
      <c r="H15" s="9">
        <v>360</v>
      </c>
      <c r="I15" s="10">
        <v>95</v>
      </c>
      <c r="J15" s="11">
        <f aca="true" t="shared" si="0" ref="J15:J49">H15+I15</f>
        <v>455</v>
      </c>
      <c r="K15" s="9">
        <v>359</v>
      </c>
      <c r="L15" s="10">
        <v>100</v>
      </c>
      <c r="M15" s="11">
        <f aca="true" t="shared" si="1" ref="M15:M49">K15+L15</f>
        <v>459</v>
      </c>
      <c r="N15" s="9">
        <v>360</v>
      </c>
      <c r="O15" s="10">
        <v>90</v>
      </c>
      <c r="P15" s="11">
        <f aca="true" t="shared" si="2" ref="P15:P49">N15+O15</f>
        <v>450</v>
      </c>
      <c r="Q15" s="9">
        <v>358</v>
      </c>
      <c r="R15" s="10">
        <v>95</v>
      </c>
      <c r="S15" s="11">
        <f aca="true" t="shared" si="3" ref="S15:S49">Q15+R15</f>
        <v>453</v>
      </c>
      <c r="T15" s="38">
        <f aca="true" t="shared" si="4" ref="T15:T49">J15+M15+P15+S15</f>
        <v>1817</v>
      </c>
      <c r="U15" s="41">
        <f aca="true" t="shared" si="5" ref="U15:U49">MIN(J15,M15,P15,S15)</f>
        <v>450</v>
      </c>
      <c r="V15" s="42">
        <f aca="true" t="shared" si="6" ref="V15:V49">T15-U15</f>
        <v>1367</v>
      </c>
    </row>
    <row r="16" spans="1:22" ht="19.5" customHeight="1">
      <c r="A16" s="36">
        <v>2</v>
      </c>
      <c r="B16" s="52" t="s">
        <v>45</v>
      </c>
      <c r="C16" s="67" t="s">
        <v>78</v>
      </c>
      <c r="D16" s="68" t="s">
        <v>16</v>
      </c>
      <c r="E16" s="55"/>
      <c r="F16" s="8" t="s">
        <v>80</v>
      </c>
      <c r="G16" s="8" t="s">
        <v>79</v>
      </c>
      <c r="H16" s="9">
        <v>356</v>
      </c>
      <c r="I16" s="10">
        <v>95</v>
      </c>
      <c r="J16" s="11">
        <f t="shared" si="0"/>
        <v>451</v>
      </c>
      <c r="K16" s="9">
        <v>357</v>
      </c>
      <c r="L16" s="10">
        <v>95</v>
      </c>
      <c r="M16" s="11">
        <f t="shared" si="1"/>
        <v>452</v>
      </c>
      <c r="N16" s="9">
        <v>315</v>
      </c>
      <c r="O16" s="10">
        <v>100</v>
      </c>
      <c r="P16" s="11">
        <f t="shared" si="2"/>
        <v>415</v>
      </c>
      <c r="Q16" s="9">
        <v>360</v>
      </c>
      <c r="R16" s="10">
        <v>95</v>
      </c>
      <c r="S16" s="11">
        <f t="shared" si="3"/>
        <v>455</v>
      </c>
      <c r="T16" s="38">
        <f t="shared" si="4"/>
        <v>1773</v>
      </c>
      <c r="U16" s="41">
        <f t="shared" si="5"/>
        <v>415</v>
      </c>
      <c r="V16" s="42">
        <f t="shared" si="6"/>
        <v>1358</v>
      </c>
    </row>
    <row r="17" spans="1:22" ht="19.5" customHeight="1">
      <c r="A17" s="36">
        <v>3</v>
      </c>
      <c r="B17" s="52" t="s">
        <v>45</v>
      </c>
      <c r="C17" s="67" t="s">
        <v>95</v>
      </c>
      <c r="D17" s="68" t="s">
        <v>16</v>
      </c>
      <c r="E17" s="55"/>
      <c r="F17" s="8" t="s">
        <v>96</v>
      </c>
      <c r="G17" s="8" t="s">
        <v>31</v>
      </c>
      <c r="H17" s="9">
        <v>358</v>
      </c>
      <c r="I17" s="10">
        <v>90</v>
      </c>
      <c r="J17" s="11">
        <f t="shared" si="0"/>
        <v>448</v>
      </c>
      <c r="K17" s="9">
        <v>0</v>
      </c>
      <c r="L17" s="10">
        <v>0</v>
      </c>
      <c r="M17" s="11">
        <f t="shared" si="1"/>
        <v>0</v>
      </c>
      <c r="N17" s="9">
        <v>358</v>
      </c>
      <c r="O17" s="10">
        <v>95</v>
      </c>
      <c r="P17" s="11">
        <f t="shared" si="2"/>
        <v>453</v>
      </c>
      <c r="Q17" s="9">
        <v>357</v>
      </c>
      <c r="R17" s="10">
        <v>95</v>
      </c>
      <c r="S17" s="11">
        <f t="shared" si="3"/>
        <v>452</v>
      </c>
      <c r="T17" s="38">
        <f t="shared" si="4"/>
        <v>1353</v>
      </c>
      <c r="U17" s="41">
        <f t="shared" si="5"/>
        <v>0</v>
      </c>
      <c r="V17" s="42">
        <f t="shared" si="6"/>
        <v>1353</v>
      </c>
    </row>
    <row r="18" spans="1:22" ht="19.5" customHeight="1">
      <c r="A18" s="36">
        <v>4</v>
      </c>
      <c r="B18" s="52" t="s">
        <v>45</v>
      </c>
      <c r="C18" s="67" t="s">
        <v>72</v>
      </c>
      <c r="D18" s="68" t="s">
        <v>73</v>
      </c>
      <c r="E18" s="55"/>
      <c r="F18" s="61" t="s">
        <v>74</v>
      </c>
      <c r="G18" s="8" t="s">
        <v>33</v>
      </c>
      <c r="H18" s="9">
        <v>357</v>
      </c>
      <c r="I18" s="10">
        <v>90</v>
      </c>
      <c r="J18" s="11">
        <f t="shared" si="0"/>
        <v>447</v>
      </c>
      <c r="K18" s="9">
        <v>357</v>
      </c>
      <c r="L18" s="10">
        <v>85</v>
      </c>
      <c r="M18" s="11">
        <f t="shared" si="1"/>
        <v>442</v>
      </c>
      <c r="N18" s="9">
        <v>200</v>
      </c>
      <c r="O18" s="10">
        <v>40</v>
      </c>
      <c r="P18" s="11">
        <f t="shared" si="2"/>
        <v>240</v>
      </c>
      <c r="Q18" s="9">
        <v>355</v>
      </c>
      <c r="R18" s="10">
        <v>100</v>
      </c>
      <c r="S18" s="11">
        <f t="shared" si="3"/>
        <v>455</v>
      </c>
      <c r="T18" s="38">
        <f t="shared" si="4"/>
        <v>1584</v>
      </c>
      <c r="U18" s="41">
        <f t="shared" si="5"/>
        <v>240</v>
      </c>
      <c r="V18" s="42">
        <f t="shared" si="6"/>
        <v>1344</v>
      </c>
    </row>
    <row r="19" spans="1:22" ht="19.5" customHeight="1">
      <c r="A19" s="36">
        <v>5</v>
      </c>
      <c r="B19" s="52" t="s">
        <v>45</v>
      </c>
      <c r="C19" s="67" t="s">
        <v>55</v>
      </c>
      <c r="D19" s="68" t="s">
        <v>54</v>
      </c>
      <c r="E19" s="55"/>
      <c r="F19" s="8" t="s">
        <v>56</v>
      </c>
      <c r="G19" s="8" t="s">
        <v>57</v>
      </c>
      <c r="H19" s="9">
        <v>359</v>
      </c>
      <c r="I19" s="10">
        <v>95</v>
      </c>
      <c r="J19" s="11">
        <f t="shared" si="0"/>
        <v>454</v>
      </c>
      <c r="K19" s="9">
        <v>315</v>
      </c>
      <c r="L19" s="10">
        <v>100</v>
      </c>
      <c r="M19" s="11">
        <f t="shared" si="1"/>
        <v>415</v>
      </c>
      <c r="N19" s="9">
        <v>359</v>
      </c>
      <c r="O19" s="10">
        <v>100</v>
      </c>
      <c r="P19" s="11">
        <f t="shared" si="2"/>
        <v>459</v>
      </c>
      <c r="Q19" s="9">
        <v>359</v>
      </c>
      <c r="R19" s="10">
        <v>0</v>
      </c>
      <c r="S19" s="11">
        <f t="shared" si="3"/>
        <v>359</v>
      </c>
      <c r="T19" s="38">
        <f t="shared" si="4"/>
        <v>1687</v>
      </c>
      <c r="U19" s="41">
        <f t="shared" si="5"/>
        <v>359</v>
      </c>
      <c r="V19" s="42">
        <f t="shared" si="6"/>
        <v>1328</v>
      </c>
    </row>
    <row r="20" spans="1:22" ht="19.5" customHeight="1">
      <c r="A20" s="36">
        <v>6</v>
      </c>
      <c r="B20" s="52" t="s">
        <v>45</v>
      </c>
      <c r="C20" s="67" t="s">
        <v>97</v>
      </c>
      <c r="D20" s="68" t="s">
        <v>98</v>
      </c>
      <c r="E20" s="55"/>
      <c r="F20" s="8" t="s">
        <v>99</v>
      </c>
      <c r="G20" s="8" t="s">
        <v>22</v>
      </c>
      <c r="H20" s="9">
        <v>359</v>
      </c>
      <c r="I20" s="10">
        <v>95</v>
      </c>
      <c r="J20" s="11">
        <f t="shared" si="0"/>
        <v>454</v>
      </c>
      <c r="K20" s="9">
        <v>357</v>
      </c>
      <c r="L20" s="10">
        <v>80</v>
      </c>
      <c r="M20" s="11">
        <f t="shared" si="1"/>
        <v>437</v>
      </c>
      <c r="N20" s="9">
        <v>358</v>
      </c>
      <c r="O20" s="10">
        <v>0</v>
      </c>
      <c r="P20" s="11">
        <f t="shared" si="2"/>
        <v>358</v>
      </c>
      <c r="Q20" s="9">
        <v>356</v>
      </c>
      <c r="R20" s="10">
        <v>75</v>
      </c>
      <c r="S20" s="11">
        <f t="shared" si="3"/>
        <v>431</v>
      </c>
      <c r="T20" s="38">
        <f t="shared" si="4"/>
        <v>1680</v>
      </c>
      <c r="U20" s="41">
        <f t="shared" si="5"/>
        <v>358</v>
      </c>
      <c r="V20" s="42">
        <f t="shared" si="6"/>
        <v>1322</v>
      </c>
    </row>
    <row r="21" spans="1:22" ht="19.5" customHeight="1">
      <c r="A21" s="36">
        <v>7</v>
      </c>
      <c r="B21" s="52" t="s">
        <v>45</v>
      </c>
      <c r="C21" s="67" t="s">
        <v>18</v>
      </c>
      <c r="D21" s="68" t="s">
        <v>19</v>
      </c>
      <c r="E21" s="55"/>
      <c r="F21" s="8" t="s">
        <v>36</v>
      </c>
      <c r="G21" s="8" t="s">
        <v>32</v>
      </c>
      <c r="H21" s="9">
        <v>358</v>
      </c>
      <c r="I21" s="10">
        <v>95</v>
      </c>
      <c r="J21" s="11">
        <f t="shared" si="0"/>
        <v>453</v>
      </c>
      <c r="K21" s="9">
        <v>301</v>
      </c>
      <c r="L21" s="10">
        <v>95</v>
      </c>
      <c r="M21" s="11">
        <f t="shared" si="1"/>
        <v>396</v>
      </c>
      <c r="N21" s="9">
        <v>359</v>
      </c>
      <c r="O21" s="10">
        <v>100</v>
      </c>
      <c r="P21" s="11">
        <f t="shared" si="2"/>
        <v>459</v>
      </c>
      <c r="Q21" s="9">
        <v>359</v>
      </c>
      <c r="R21" s="10">
        <v>0</v>
      </c>
      <c r="S21" s="11">
        <f t="shared" si="3"/>
        <v>359</v>
      </c>
      <c r="T21" s="38">
        <f t="shared" si="4"/>
        <v>1667</v>
      </c>
      <c r="U21" s="41">
        <f t="shared" si="5"/>
        <v>359</v>
      </c>
      <c r="V21" s="42">
        <f t="shared" si="6"/>
        <v>1308</v>
      </c>
    </row>
    <row r="22" spans="1:22" ht="19.5" customHeight="1">
      <c r="A22" s="36">
        <v>8</v>
      </c>
      <c r="B22" s="52" t="s">
        <v>45</v>
      </c>
      <c r="C22" s="69" t="s">
        <v>85</v>
      </c>
      <c r="D22" s="68" t="s">
        <v>86</v>
      </c>
      <c r="E22" s="55"/>
      <c r="F22" s="8" t="s">
        <v>94</v>
      </c>
      <c r="G22" s="8" t="s">
        <v>32</v>
      </c>
      <c r="H22" s="9">
        <v>359</v>
      </c>
      <c r="I22" s="10">
        <v>90</v>
      </c>
      <c r="J22" s="11">
        <f t="shared" si="0"/>
        <v>449</v>
      </c>
      <c r="K22" s="9">
        <v>297</v>
      </c>
      <c r="L22" s="10">
        <v>90</v>
      </c>
      <c r="M22" s="11">
        <f t="shared" si="1"/>
        <v>387</v>
      </c>
      <c r="N22" s="9">
        <v>230</v>
      </c>
      <c r="O22" s="10">
        <v>95</v>
      </c>
      <c r="P22" s="11">
        <f t="shared" si="2"/>
        <v>325</v>
      </c>
      <c r="Q22" s="9">
        <v>359</v>
      </c>
      <c r="R22" s="10">
        <v>90</v>
      </c>
      <c r="S22" s="11">
        <f t="shared" si="3"/>
        <v>449</v>
      </c>
      <c r="T22" s="38">
        <f t="shared" si="4"/>
        <v>1610</v>
      </c>
      <c r="U22" s="41">
        <f t="shared" si="5"/>
        <v>325</v>
      </c>
      <c r="V22" s="42">
        <f t="shared" si="6"/>
        <v>1285</v>
      </c>
    </row>
    <row r="23" spans="1:22" ht="19.5" customHeight="1">
      <c r="A23" s="36">
        <v>9</v>
      </c>
      <c r="B23" s="52" t="s">
        <v>45</v>
      </c>
      <c r="C23" s="67" t="s">
        <v>118</v>
      </c>
      <c r="D23" s="68" t="s">
        <v>119</v>
      </c>
      <c r="E23" s="55"/>
      <c r="F23" s="61" t="s">
        <v>130</v>
      </c>
      <c r="G23" s="8" t="s">
        <v>31</v>
      </c>
      <c r="H23" s="9">
        <v>278</v>
      </c>
      <c r="I23" s="10">
        <v>90</v>
      </c>
      <c r="J23" s="11">
        <f t="shared" si="0"/>
        <v>368</v>
      </c>
      <c r="K23" s="9">
        <v>359</v>
      </c>
      <c r="L23" s="10">
        <v>100</v>
      </c>
      <c r="M23" s="11">
        <f t="shared" si="1"/>
        <v>459</v>
      </c>
      <c r="N23" s="9">
        <v>356</v>
      </c>
      <c r="O23" s="10">
        <v>0</v>
      </c>
      <c r="P23" s="11">
        <f t="shared" si="2"/>
        <v>356</v>
      </c>
      <c r="Q23" s="9">
        <v>360</v>
      </c>
      <c r="R23" s="10">
        <v>90</v>
      </c>
      <c r="S23" s="11">
        <f t="shared" si="3"/>
        <v>450</v>
      </c>
      <c r="T23" s="38">
        <f t="shared" si="4"/>
        <v>1633</v>
      </c>
      <c r="U23" s="41">
        <f t="shared" si="5"/>
        <v>356</v>
      </c>
      <c r="V23" s="42">
        <f t="shared" si="6"/>
        <v>1277</v>
      </c>
    </row>
    <row r="24" spans="1:22" ht="19.5" customHeight="1">
      <c r="A24" s="36">
        <v>10</v>
      </c>
      <c r="B24" s="52" t="s">
        <v>45</v>
      </c>
      <c r="C24" s="67" t="s">
        <v>69</v>
      </c>
      <c r="D24" s="68" t="s">
        <v>70</v>
      </c>
      <c r="E24" s="55"/>
      <c r="F24" s="8" t="s">
        <v>71</v>
      </c>
      <c r="G24" s="8" t="s">
        <v>22</v>
      </c>
      <c r="H24" s="9">
        <v>345</v>
      </c>
      <c r="I24" s="10">
        <v>100</v>
      </c>
      <c r="J24" s="11">
        <f t="shared" si="0"/>
        <v>445</v>
      </c>
      <c r="K24" s="9">
        <v>176</v>
      </c>
      <c r="L24" s="10">
        <v>100</v>
      </c>
      <c r="M24" s="11">
        <f t="shared" si="1"/>
        <v>276</v>
      </c>
      <c r="N24" s="9">
        <v>358</v>
      </c>
      <c r="O24" s="10">
        <v>95</v>
      </c>
      <c r="P24" s="11">
        <f t="shared" si="2"/>
        <v>453</v>
      </c>
      <c r="Q24" s="9">
        <v>276</v>
      </c>
      <c r="R24" s="10">
        <v>100</v>
      </c>
      <c r="S24" s="11">
        <f t="shared" si="3"/>
        <v>376</v>
      </c>
      <c r="T24" s="38">
        <f t="shared" si="4"/>
        <v>1550</v>
      </c>
      <c r="U24" s="41">
        <f t="shared" si="5"/>
        <v>276</v>
      </c>
      <c r="V24" s="42">
        <f t="shared" si="6"/>
        <v>1274</v>
      </c>
    </row>
    <row r="25" spans="1:22" ht="19.5" customHeight="1">
      <c r="A25" s="36">
        <v>11</v>
      </c>
      <c r="B25" s="52" t="s">
        <v>45</v>
      </c>
      <c r="C25" s="67" t="s">
        <v>112</v>
      </c>
      <c r="D25" s="70" t="s">
        <v>113</v>
      </c>
      <c r="E25" s="71"/>
      <c r="F25" s="8" t="s">
        <v>127</v>
      </c>
      <c r="G25" s="8" t="s">
        <v>126</v>
      </c>
      <c r="H25" s="9">
        <v>340</v>
      </c>
      <c r="I25" s="10">
        <v>80</v>
      </c>
      <c r="J25" s="11">
        <f t="shared" si="0"/>
        <v>420</v>
      </c>
      <c r="K25" s="9">
        <v>297</v>
      </c>
      <c r="L25" s="10">
        <v>100</v>
      </c>
      <c r="M25" s="11">
        <f t="shared" si="1"/>
        <v>397</v>
      </c>
      <c r="N25" s="9">
        <v>0</v>
      </c>
      <c r="O25" s="10">
        <v>0</v>
      </c>
      <c r="P25" s="11">
        <f t="shared" si="2"/>
        <v>0</v>
      </c>
      <c r="Q25" s="9">
        <v>359</v>
      </c>
      <c r="R25" s="10">
        <v>90</v>
      </c>
      <c r="S25" s="11">
        <f t="shared" si="3"/>
        <v>449</v>
      </c>
      <c r="T25" s="38">
        <f t="shared" si="4"/>
        <v>1266</v>
      </c>
      <c r="U25" s="41">
        <f t="shared" si="5"/>
        <v>0</v>
      </c>
      <c r="V25" s="42">
        <f t="shared" si="6"/>
        <v>1266</v>
      </c>
    </row>
    <row r="26" spans="1:22" ht="19.5" customHeight="1">
      <c r="A26" s="36">
        <v>12</v>
      </c>
      <c r="B26" s="52" t="s">
        <v>45</v>
      </c>
      <c r="C26" s="67" t="s">
        <v>75</v>
      </c>
      <c r="D26" s="68" t="s">
        <v>15</v>
      </c>
      <c r="E26" s="55"/>
      <c r="F26" s="8" t="s">
        <v>76</v>
      </c>
      <c r="G26" s="8" t="s">
        <v>79</v>
      </c>
      <c r="H26" s="9">
        <v>356</v>
      </c>
      <c r="I26" s="10">
        <v>95</v>
      </c>
      <c r="J26" s="11">
        <f t="shared" si="0"/>
        <v>451</v>
      </c>
      <c r="K26" s="9">
        <v>321</v>
      </c>
      <c r="L26" s="10">
        <v>100</v>
      </c>
      <c r="M26" s="11">
        <f t="shared" si="1"/>
        <v>421</v>
      </c>
      <c r="N26" s="9">
        <v>266</v>
      </c>
      <c r="O26" s="10">
        <v>100</v>
      </c>
      <c r="P26" s="11">
        <f t="shared" si="2"/>
        <v>366</v>
      </c>
      <c r="Q26" s="9">
        <v>280</v>
      </c>
      <c r="R26" s="10">
        <v>100</v>
      </c>
      <c r="S26" s="11">
        <f t="shared" si="3"/>
        <v>380</v>
      </c>
      <c r="T26" s="38">
        <f t="shared" si="4"/>
        <v>1618</v>
      </c>
      <c r="U26" s="41">
        <f t="shared" si="5"/>
        <v>366</v>
      </c>
      <c r="V26" s="42">
        <f t="shared" si="6"/>
        <v>1252</v>
      </c>
    </row>
    <row r="27" spans="1:22" ht="19.5" customHeight="1">
      <c r="A27" s="36">
        <v>13</v>
      </c>
      <c r="B27" s="52" t="s">
        <v>45</v>
      </c>
      <c r="C27" s="67" t="s">
        <v>51</v>
      </c>
      <c r="D27" s="68" t="s">
        <v>40</v>
      </c>
      <c r="E27" s="55"/>
      <c r="F27" s="8" t="s">
        <v>52</v>
      </c>
      <c r="G27" s="8" t="s">
        <v>31</v>
      </c>
      <c r="H27" s="9">
        <v>339</v>
      </c>
      <c r="I27" s="10">
        <v>100</v>
      </c>
      <c r="J27" s="11">
        <f t="shared" si="0"/>
        <v>439</v>
      </c>
      <c r="K27" s="9">
        <v>330</v>
      </c>
      <c r="L27" s="10">
        <v>95</v>
      </c>
      <c r="M27" s="11">
        <f t="shared" si="1"/>
        <v>425</v>
      </c>
      <c r="N27" s="9">
        <v>280</v>
      </c>
      <c r="O27" s="10">
        <v>100</v>
      </c>
      <c r="P27" s="11">
        <f t="shared" si="2"/>
        <v>380</v>
      </c>
      <c r="Q27" s="9">
        <v>218</v>
      </c>
      <c r="R27" s="10">
        <v>0</v>
      </c>
      <c r="S27" s="11">
        <f t="shared" si="3"/>
        <v>218</v>
      </c>
      <c r="T27" s="38">
        <f t="shared" si="4"/>
        <v>1462</v>
      </c>
      <c r="U27" s="41">
        <f t="shared" si="5"/>
        <v>218</v>
      </c>
      <c r="V27" s="42">
        <f t="shared" si="6"/>
        <v>1244</v>
      </c>
    </row>
    <row r="28" spans="1:22" ht="19.5" customHeight="1">
      <c r="A28" s="36" t="s">
        <v>120</v>
      </c>
      <c r="B28" s="52" t="s">
        <v>46</v>
      </c>
      <c r="C28" s="67" t="s">
        <v>60</v>
      </c>
      <c r="D28" s="68" t="s">
        <v>102</v>
      </c>
      <c r="E28" s="55"/>
      <c r="F28" s="8" t="s">
        <v>77</v>
      </c>
      <c r="G28" s="8" t="s">
        <v>31</v>
      </c>
      <c r="H28" s="9">
        <v>305</v>
      </c>
      <c r="I28" s="10">
        <v>55</v>
      </c>
      <c r="J28" s="11">
        <f t="shared" si="0"/>
        <v>360</v>
      </c>
      <c r="K28" s="9">
        <v>332</v>
      </c>
      <c r="L28" s="10">
        <v>75</v>
      </c>
      <c r="M28" s="11">
        <f t="shared" si="1"/>
        <v>407</v>
      </c>
      <c r="N28" s="9">
        <v>200</v>
      </c>
      <c r="O28" s="10">
        <v>90</v>
      </c>
      <c r="P28" s="11">
        <f t="shared" si="2"/>
        <v>290</v>
      </c>
      <c r="Q28" s="9">
        <v>357</v>
      </c>
      <c r="R28" s="10">
        <v>95</v>
      </c>
      <c r="S28" s="11">
        <f t="shared" si="3"/>
        <v>452</v>
      </c>
      <c r="T28" s="38">
        <f t="shared" si="4"/>
        <v>1509</v>
      </c>
      <c r="U28" s="41">
        <f t="shared" si="5"/>
        <v>290</v>
      </c>
      <c r="V28" s="42">
        <f t="shared" si="6"/>
        <v>1219</v>
      </c>
    </row>
    <row r="29" spans="1:22" ht="19.5" customHeight="1">
      <c r="A29" s="36">
        <v>15</v>
      </c>
      <c r="B29" s="52" t="s">
        <v>45</v>
      </c>
      <c r="C29" s="67" t="s">
        <v>87</v>
      </c>
      <c r="D29" s="68" t="s">
        <v>19</v>
      </c>
      <c r="E29" s="55"/>
      <c r="F29" s="61" t="s">
        <v>93</v>
      </c>
      <c r="G29" s="8" t="s">
        <v>32</v>
      </c>
      <c r="H29" s="9">
        <v>271</v>
      </c>
      <c r="I29" s="10">
        <v>0</v>
      </c>
      <c r="J29" s="11">
        <f t="shared" si="0"/>
        <v>271</v>
      </c>
      <c r="K29" s="9">
        <v>303</v>
      </c>
      <c r="L29" s="10">
        <v>90</v>
      </c>
      <c r="M29" s="11">
        <f t="shared" si="1"/>
        <v>393</v>
      </c>
      <c r="N29" s="9">
        <v>285</v>
      </c>
      <c r="O29" s="10">
        <v>75</v>
      </c>
      <c r="P29" s="11">
        <f t="shared" si="2"/>
        <v>360</v>
      </c>
      <c r="Q29" s="9">
        <v>350</v>
      </c>
      <c r="R29" s="10">
        <v>95</v>
      </c>
      <c r="S29" s="11">
        <f t="shared" si="3"/>
        <v>445</v>
      </c>
      <c r="T29" s="38">
        <f t="shared" si="4"/>
        <v>1469</v>
      </c>
      <c r="U29" s="41">
        <f t="shared" si="5"/>
        <v>271</v>
      </c>
      <c r="V29" s="42">
        <f t="shared" si="6"/>
        <v>1198</v>
      </c>
    </row>
    <row r="30" spans="1:22" ht="19.5" customHeight="1">
      <c r="A30" s="36">
        <v>16</v>
      </c>
      <c r="B30" s="52" t="s">
        <v>45</v>
      </c>
      <c r="C30" s="67" t="s">
        <v>12</v>
      </c>
      <c r="D30" s="68" t="s">
        <v>13</v>
      </c>
      <c r="E30" s="55"/>
      <c r="F30" s="8" t="s">
        <v>37</v>
      </c>
      <c r="G30" s="8" t="s">
        <v>22</v>
      </c>
      <c r="H30" s="9">
        <v>196</v>
      </c>
      <c r="I30" s="10">
        <v>85</v>
      </c>
      <c r="J30" s="11">
        <f t="shared" si="0"/>
        <v>281</v>
      </c>
      <c r="K30" s="9">
        <v>154</v>
      </c>
      <c r="L30" s="10">
        <v>0</v>
      </c>
      <c r="M30" s="11">
        <f t="shared" si="1"/>
        <v>154</v>
      </c>
      <c r="N30" s="9">
        <v>356</v>
      </c>
      <c r="O30" s="10">
        <v>80</v>
      </c>
      <c r="P30" s="11">
        <f t="shared" si="2"/>
        <v>436</v>
      </c>
      <c r="Q30" s="9">
        <v>360</v>
      </c>
      <c r="R30" s="10">
        <v>90</v>
      </c>
      <c r="S30" s="11">
        <f t="shared" si="3"/>
        <v>450</v>
      </c>
      <c r="T30" s="38">
        <f t="shared" si="4"/>
        <v>1321</v>
      </c>
      <c r="U30" s="41">
        <f t="shared" si="5"/>
        <v>154</v>
      </c>
      <c r="V30" s="42">
        <f t="shared" si="6"/>
        <v>1167</v>
      </c>
    </row>
    <row r="31" spans="1:22" ht="19.5" customHeight="1">
      <c r="A31" s="36">
        <v>17</v>
      </c>
      <c r="B31" s="52" t="s">
        <v>45</v>
      </c>
      <c r="C31" s="67" t="s">
        <v>88</v>
      </c>
      <c r="D31" s="68" t="s">
        <v>54</v>
      </c>
      <c r="E31" s="55"/>
      <c r="F31" s="8" t="s">
        <v>90</v>
      </c>
      <c r="G31" s="8" t="s">
        <v>53</v>
      </c>
      <c r="H31" s="9">
        <v>263</v>
      </c>
      <c r="I31" s="10">
        <v>100</v>
      </c>
      <c r="J31" s="11">
        <f t="shared" si="0"/>
        <v>363</v>
      </c>
      <c r="K31" s="9">
        <v>352</v>
      </c>
      <c r="L31" s="10">
        <v>80</v>
      </c>
      <c r="M31" s="11">
        <f t="shared" si="1"/>
        <v>432</v>
      </c>
      <c r="N31" s="9">
        <v>360</v>
      </c>
      <c r="O31" s="10">
        <v>0</v>
      </c>
      <c r="P31" s="11">
        <f t="shared" si="2"/>
        <v>360</v>
      </c>
      <c r="Q31" s="9">
        <v>354</v>
      </c>
      <c r="R31" s="10">
        <v>0</v>
      </c>
      <c r="S31" s="11">
        <f t="shared" si="3"/>
        <v>354</v>
      </c>
      <c r="T31" s="38">
        <f t="shared" si="4"/>
        <v>1509</v>
      </c>
      <c r="U31" s="41">
        <f t="shared" si="5"/>
        <v>354</v>
      </c>
      <c r="V31" s="42">
        <f t="shared" si="6"/>
        <v>1155</v>
      </c>
    </row>
    <row r="32" spans="1:22" ht="19.5" customHeight="1">
      <c r="A32" s="36">
        <v>18</v>
      </c>
      <c r="B32" s="52" t="s">
        <v>45</v>
      </c>
      <c r="C32" s="67" t="s">
        <v>14</v>
      </c>
      <c r="D32" s="68" t="s">
        <v>15</v>
      </c>
      <c r="E32" s="55"/>
      <c r="F32" s="8" t="s">
        <v>35</v>
      </c>
      <c r="G32" s="8" t="s">
        <v>31</v>
      </c>
      <c r="H32" s="9">
        <v>90</v>
      </c>
      <c r="I32" s="10">
        <v>85</v>
      </c>
      <c r="J32" s="11">
        <f t="shared" si="0"/>
        <v>175</v>
      </c>
      <c r="K32" s="9">
        <v>149</v>
      </c>
      <c r="L32" s="10">
        <v>100</v>
      </c>
      <c r="M32" s="11">
        <f t="shared" si="1"/>
        <v>249</v>
      </c>
      <c r="N32" s="9">
        <v>354</v>
      </c>
      <c r="O32" s="10">
        <v>90</v>
      </c>
      <c r="P32" s="11">
        <f t="shared" si="2"/>
        <v>444</v>
      </c>
      <c r="Q32" s="9">
        <v>351</v>
      </c>
      <c r="R32" s="10">
        <v>95</v>
      </c>
      <c r="S32" s="11">
        <f t="shared" si="3"/>
        <v>446</v>
      </c>
      <c r="T32" s="38">
        <f t="shared" si="4"/>
        <v>1314</v>
      </c>
      <c r="U32" s="41">
        <f t="shared" si="5"/>
        <v>175</v>
      </c>
      <c r="V32" s="42">
        <f t="shared" si="6"/>
        <v>1139</v>
      </c>
    </row>
    <row r="33" spans="1:22" ht="19.5" customHeight="1">
      <c r="A33" s="36">
        <v>19</v>
      </c>
      <c r="B33" s="52" t="s">
        <v>45</v>
      </c>
      <c r="C33" s="67" t="s">
        <v>106</v>
      </c>
      <c r="D33" s="70" t="s">
        <v>107</v>
      </c>
      <c r="E33" s="63"/>
      <c r="F33" s="61" t="s">
        <v>129</v>
      </c>
      <c r="G33" s="8" t="s">
        <v>67</v>
      </c>
      <c r="H33" s="9">
        <v>354</v>
      </c>
      <c r="I33" s="10">
        <v>75</v>
      </c>
      <c r="J33" s="11">
        <f t="shared" si="0"/>
        <v>429</v>
      </c>
      <c r="K33" s="9">
        <v>140</v>
      </c>
      <c r="L33" s="10">
        <v>85</v>
      </c>
      <c r="M33" s="11">
        <f t="shared" si="1"/>
        <v>225</v>
      </c>
      <c r="N33" s="9">
        <v>195</v>
      </c>
      <c r="O33" s="10">
        <v>95</v>
      </c>
      <c r="P33" s="11">
        <f t="shared" si="2"/>
        <v>290</v>
      </c>
      <c r="Q33" s="9">
        <v>314</v>
      </c>
      <c r="R33" s="10">
        <v>90</v>
      </c>
      <c r="S33" s="11">
        <f t="shared" si="3"/>
        <v>404</v>
      </c>
      <c r="T33" s="38">
        <f t="shared" si="4"/>
        <v>1348</v>
      </c>
      <c r="U33" s="41">
        <f t="shared" si="5"/>
        <v>225</v>
      </c>
      <c r="V33" s="42">
        <f t="shared" si="6"/>
        <v>1123</v>
      </c>
    </row>
    <row r="34" spans="1:22" ht="19.5" customHeight="1">
      <c r="A34" s="36" t="s">
        <v>121</v>
      </c>
      <c r="B34" s="52" t="s">
        <v>46</v>
      </c>
      <c r="C34" s="67" t="s">
        <v>108</v>
      </c>
      <c r="D34" s="70" t="s">
        <v>109</v>
      </c>
      <c r="E34" s="63"/>
      <c r="F34" s="8" t="s">
        <v>92</v>
      </c>
      <c r="G34" s="8" t="s">
        <v>89</v>
      </c>
      <c r="H34" s="9">
        <v>342</v>
      </c>
      <c r="I34" s="10">
        <v>70</v>
      </c>
      <c r="J34" s="11">
        <f t="shared" si="0"/>
        <v>412</v>
      </c>
      <c r="K34" s="9">
        <v>343</v>
      </c>
      <c r="L34" s="10">
        <v>90</v>
      </c>
      <c r="M34" s="11">
        <f t="shared" si="1"/>
        <v>433</v>
      </c>
      <c r="N34" s="9">
        <v>87</v>
      </c>
      <c r="O34" s="10">
        <v>95</v>
      </c>
      <c r="P34" s="11">
        <f t="shared" si="2"/>
        <v>182</v>
      </c>
      <c r="Q34" s="9">
        <v>252</v>
      </c>
      <c r="R34" s="10">
        <v>0</v>
      </c>
      <c r="S34" s="11">
        <f t="shared" si="3"/>
        <v>252</v>
      </c>
      <c r="T34" s="38">
        <f t="shared" si="4"/>
        <v>1279</v>
      </c>
      <c r="U34" s="41">
        <f t="shared" si="5"/>
        <v>182</v>
      </c>
      <c r="V34" s="42">
        <f t="shared" si="6"/>
        <v>1097</v>
      </c>
    </row>
    <row r="35" spans="1:22" ht="19.5" customHeight="1">
      <c r="A35" s="36">
        <v>21</v>
      </c>
      <c r="B35" s="52" t="s">
        <v>45</v>
      </c>
      <c r="C35" s="67" t="s">
        <v>105</v>
      </c>
      <c r="D35" s="68" t="s">
        <v>13</v>
      </c>
      <c r="E35" s="55"/>
      <c r="F35" s="61" t="s">
        <v>68</v>
      </c>
      <c r="G35" s="8" t="s">
        <v>67</v>
      </c>
      <c r="H35" s="9">
        <v>299</v>
      </c>
      <c r="I35" s="10">
        <v>75</v>
      </c>
      <c r="J35" s="11">
        <f t="shared" si="0"/>
        <v>374</v>
      </c>
      <c r="K35" s="9">
        <v>245</v>
      </c>
      <c r="L35" s="10">
        <v>65</v>
      </c>
      <c r="M35" s="11">
        <f t="shared" si="1"/>
        <v>310</v>
      </c>
      <c r="N35" s="9">
        <v>154</v>
      </c>
      <c r="O35" s="10">
        <v>95</v>
      </c>
      <c r="P35" s="11">
        <f t="shared" si="2"/>
        <v>249</v>
      </c>
      <c r="Q35" s="9">
        <v>350</v>
      </c>
      <c r="R35" s="10">
        <v>35</v>
      </c>
      <c r="S35" s="11">
        <f t="shared" si="3"/>
        <v>385</v>
      </c>
      <c r="T35" s="38">
        <f t="shared" si="4"/>
        <v>1318</v>
      </c>
      <c r="U35" s="41">
        <f t="shared" si="5"/>
        <v>249</v>
      </c>
      <c r="V35" s="42">
        <f t="shared" si="6"/>
        <v>1069</v>
      </c>
    </row>
    <row r="36" spans="1:22" ht="19.5" customHeight="1">
      <c r="A36" s="36">
        <v>22</v>
      </c>
      <c r="B36" s="52" t="s">
        <v>45</v>
      </c>
      <c r="C36" s="67" t="s">
        <v>103</v>
      </c>
      <c r="D36" s="70" t="s">
        <v>104</v>
      </c>
      <c r="E36" s="63"/>
      <c r="F36" s="61" t="s">
        <v>128</v>
      </c>
      <c r="G36" s="8" t="s">
        <v>67</v>
      </c>
      <c r="H36" s="9">
        <v>150</v>
      </c>
      <c r="I36" s="10">
        <v>85</v>
      </c>
      <c r="J36" s="11">
        <f t="shared" si="0"/>
        <v>235</v>
      </c>
      <c r="K36" s="9">
        <v>142</v>
      </c>
      <c r="L36" s="10">
        <v>90</v>
      </c>
      <c r="M36" s="11">
        <f t="shared" si="1"/>
        <v>232</v>
      </c>
      <c r="N36" s="9">
        <v>309</v>
      </c>
      <c r="O36" s="10">
        <v>70</v>
      </c>
      <c r="P36" s="11">
        <f t="shared" si="2"/>
        <v>379</v>
      </c>
      <c r="Q36" s="9">
        <v>352</v>
      </c>
      <c r="R36" s="10">
        <v>100</v>
      </c>
      <c r="S36" s="11">
        <f t="shared" si="3"/>
        <v>452</v>
      </c>
      <c r="T36" s="38">
        <f t="shared" si="4"/>
        <v>1298</v>
      </c>
      <c r="U36" s="41">
        <f t="shared" si="5"/>
        <v>232</v>
      </c>
      <c r="V36" s="42">
        <f t="shared" si="6"/>
        <v>1066</v>
      </c>
    </row>
    <row r="37" spans="1:22" ht="19.5" customHeight="1">
      <c r="A37" s="36" t="s">
        <v>122</v>
      </c>
      <c r="B37" s="52" t="s">
        <v>46</v>
      </c>
      <c r="C37" s="67" t="s">
        <v>110</v>
      </c>
      <c r="D37" s="70" t="s">
        <v>111</v>
      </c>
      <c r="E37" s="63"/>
      <c r="F37" s="61" t="s">
        <v>131</v>
      </c>
      <c r="G37" s="8" t="s">
        <v>89</v>
      </c>
      <c r="H37" s="9">
        <v>145</v>
      </c>
      <c r="I37" s="10">
        <v>90</v>
      </c>
      <c r="J37" s="11">
        <f t="shared" si="0"/>
        <v>235</v>
      </c>
      <c r="K37" s="9">
        <v>255</v>
      </c>
      <c r="L37" s="10">
        <v>65</v>
      </c>
      <c r="M37" s="11">
        <f t="shared" si="1"/>
        <v>320</v>
      </c>
      <c r="N37" s="9">
        <v>311</v>
      </c>
      <c r="O37" s="10">
        <v>65</v>
      </c>
      <c r="P37" s="11">
        <f t="shared" si="2"/>
        <v>376</v>
      </c>
      <c r="Q37" s="9">
        <v>359</v>
      </c>
      <c r="R37" s="10">
        <v>0</v>
      </c>
      <c r="S37" s="11">
        <f t="shared" si="3"/>
        <v>359</v>
      </c>
      <c r="T37" s="38">
        <f t="shared" si="4"/>
        <v>1290</v>
      </c>
      <c r="U37" s="41">
        <f t="shared" si="5"/>
        <v>235</v>
      </c>
      <c r="V37" s="42">
        <f t="shared" si="6"/>
        <v>1055</v>
      </c>
    </row>
    <row r="38" spans="1:22" ht="19.5" customHeight="1">
      <c r="A38" s="36" t="s">
        <v>123</v>
      </c>
      <c r="B38" s="52" t="s">
        <v>46</v>
      </c>
      <c r="C38" s="67" t="s">
        <v>116</v>
      </c>
      <c r="D38" s="68" t="s">
        <v>117</v>
      </c>
      <c r="E38" s="7"/>
      <c r="F38" s="8"/>
      <c r="G38" s="8" t="s">
        <v>89</v>
      </c>
      <c r="H38" s="9">
        <v>322</v>
      </c>
      <c r="I38" s="10">
        <v>65</v>
      </c>
      <c r="J38" s="11">
        <f t="shared" si="0"/>
        <v>387</v>
      </c>
      <c r="K38" s="9">
        <v>150</v>
      </c>
      <c r="L38" s="10">
        <v>75</v>
      </c>
      <c r="M38" s="11">
        <f t="shared" si="1"/>
        <v>225</v>
      </c>
      <c r="N38" s="9">
        <v>331</v>
      </c>
      <c r="O38" s="10">
        <v>85</v>
      </c>
      <c r="P38" s="11">
        <f t="shared" si="2"/>
        <v>416</v>
      </c>
      <c r="Q38" s="9">
        <v>100</v>
      </c>
      <c r="R38" s="10">
        <v>0</v>
      </c>
      <c r="S38" s="11">
        <f t="shared" si="3"/>
        <v>100</v>
      </c>
      <c r="T38" s="38">
        <f t="shared" si="4"/>
        <v>1128</v>
      </c>
      <c r="U38" s="41">
        <f t="shared" si="5"/>
        <v>100</v>
      </c>
      <c r="V38" s="42">
        <f t="shared" si="6"/>
        <v>1028</v>
      </c>
    </row>
    <row r="39" spans="1:22" ht="19.5" customHeight="1">
      <c r="A39" s="36">
        <v>25</v>
      </c>
      <c r="B39" s="52" t="s">
        <v>45</v>
      </c>
      <c r="C39" s="67" t="s">
        <v>91</v>
      </c>
      <c r="D39" s="68" t="s">
        <v>16</v>
      </c>
      <c r="E39" s="7"/>
      <c r="F39" s="8" t="s">
        <v>92</v>
      </c>
      <c r="G39" s="8" t="s">
        <v>89</v>
      </c>
      <c r="H39" s="9">
        <v>285</v>
      </c>
      <c r="I39" s="10">
        <v>95</v>
      </c>
      <c r="J39" s="11">
        <f t="shared" si="0"/>
        <v>380</v>
      </c>
      <c r="K39" s="9">
        <v>244</v>
      </c>
      <c r="L39" s="10">
        <v>65</v>
      </c>
      <c r="M39" s="11">
        <f t="shared" si="1"/>
        <v>309</v>
      </c>
      <c r="N39" s="9">
        <v>178</v>
      </c>
      <c r="O39" s="10">
        <v>75</v>
      </c>
      <c r="P39" s="11">
        <f t="shared" si="2"/>
        <v>253</v>
      </c>
      <c r="Q39" s="9">
        <v>248</v>
      </c>
      <c r="R39" s="10">
        <v>70</v>
      </c>
      <c r="S39" s="11">
        <f t="shared" si="3"/>
        <v>318</v>
      </c>
      <c r="T39" s="38">
        <f t="shared" si="4"/>
        <v>1260</v>
      </c>
      <c r="U39" s="41">
        <f t="shared" si="5"/>
        <v>253</v>
      </c>
      <c r="V39" s="42">
        <f t="shared" si="6"/>
        <v>1007</v>
      </c>
    </row>
    <row r="40" spans="1:22" ht="19.5" customHeight="1">
      <c r="A40" s="36">
        <v>26</v>
      </c>
      <c r="B40" s="52" t="s">
        <v>45</v>
      </c>
      <c r="C40" s="67" t="s">
        <v>65</v>
      </c>
      <c r="D40" s="68" t="s">
        <v>15</v>
      </c>
      <c r="E40" s="7"/>
      <c r="F40" s="8" t="s">
        <v>66</v>
      </c>
      <c r="G40" s="8" t="s">
        <v>32</v>
      </c>
      <c r="H40" s="9">
        <v>338</v>
      </c>
      <c r="I40" s="10">
        <v>0</v>
      </c>
      <c r="J40" s="11">
        <f t="shared" si="0"/>
        <v>338</v>
      </c>
      <c r="K40" s="9">
        <v>0</v>
      </c>
      <c r="L40" s="10">
        <v>0</v>
      </c>
      <c r="M40" s="11">
        <f t="shared" si="1"/>
        <v>0</v>
      </c>
      <c r="N40" s="9">
        <v>248</v>
      </c>
      <c r="O40" s="10">
        <v>100</v>
      </c>
      <c r="P40" s="11">
        <f t="shared" si="2"/>
        <v>348</v>
      </c>
      <c r="Q40" s="9">
        <v>227</v>
      </c>
      <c r="R40" s="10">
        <v>90</v>
      </c>
      <c r="S40" s="11">
        <f t="shared" si="3"/>
        <v>317</v>
      </c>
      <c r="T40" s="38">
        <f t="shared" si="4"/>
        <v>1003</v>
      </c>
      <c r="U40" s="41">
        <f t="shared" si="5"/>
        <v>0</v>
      </c>
      <c r="V40" s="42">
        <f t="shared" si="6"/>
        <v>1003</v>
      </c>
    </row>
    <row r="41" spans="1:22" ht="19.5" customHeight="1">
      <c r="A41" s="36">
        <v>27</v>
      </c>
      <c r="B41" s="52" t="s">
        <v>45</v>
      </c>
      <c r="C41" s="67" t="s">
        <v>63</v>
      </c>
      <c r="D41" s="68" t="s">
        <v>17</v>
      </c>
      <c r="E41" s="7"/>
      <c r="F41" s="8" t="s">
        <v>43</v>
      </c>
      <c r="G41" s="8" t="s">
        <v>32</v>
      </c>
      <c r="H41" s="9">
        <v>215</v>
      </c>
      <c r="I41" s="10">
        <v>70</v>
      </c>
      <c r="J41" s="11">
        <f t="shared" si="0"/>
        <v>285</v>
      </c>
      <c r="K41" s="9">
        <v>182</v>
      </c>
      <c r="L41" s="10">
        <v>70</v>
      </c>
      <c r="M41" s="11">
        <f t="shared" si="1"/>
        <v>252</v>
      </c>
      <c r="N41" s="9">
        <v>355</v>
      </c>
      <c r="O41" s="10">
        <v>95</v>
      </c>
      <c r="P41" s="11">
        <f t="shared" si="2"/>
        <v>450</v>
      </c>
      <c r="Q41" s="9">
        <v>0</v>
      </c>
      <c r="R41" s="10">
        <v>0</v>
      </c>
      <c r="S41" s="11">
        <f t="shared" si="3"/>
        <v>0</v>
      </c>
      <c r="T41" s="38">
        <f t="shared" si="4"/>
        <v>987</v>
      </c>
      <c r="U41" s="41">
        <f t="shared" si="5"/>
        <v>0</v>
      </c>
      <c r="V41" s="42">
        <f t="shared" si="6"/>
        <v>987</v>
      </c>
    </row>
    <row r="42" spans="1:22" ht="19.5" customHeight="1">
      <c r="A42" s="36" t="s">
        <v>124</v>
      </c>
      <c r="B42" s="52" t="s">
        <v>46</v>
      </c>
      <c r="C42" s="67" t="s">
        <v>114</v>
      </c>
      <c r="D42" s="70" t="s">
        <v>115</v>
      </c>
      <c r="E42" s="62"/>
      <c r="F42" s="8"/>
      <c r="G42" s="8"/>
      <c r="H42" s="9">
        <v>353</v>
      </c>
      <c r="I42" s="10">
        <v>0</v>
      </c>
      <c r="J42" s="11">
        <f t="shared" si="0"/>
        <v>353</v>
      </c>
      <c r="K42" s="9">
        <v>279</v>
      </c>
      <c r="L42" s="10">
        <v>0</v>
      </c>
      <c r="M42" s="11">
        <f t="shared" si="1"/>
        <v>279</v>
      </c>
      <c r="N42" s="9">
        <v>225</v>
      </c>
      <c r="O42" s="10">
        <v>0</v>
      </c>
      <c r="P42" s="11">
        <f t="shared" si="2"/>
        <v>225</v>
      </c>
      <c r="Q42" s="9">
        <v>348</v>
      </c>
      <c r="R42" s="10">
        <v>0</v>
      </c>
      <c r="S42" s="11">
        <f t="shared" si="3"/>
        <v>348</v>
      </c>
      <c r="T42" s="38">
        <f t="shared" si="4"/>
        <v>1205</v>
      </c>
      <c r="U42" s="41">
        <f t="shared" si="5"/>
        <v>225</v>
      </c>
      <c r="V42" s="42">
        <f t="shared" si="6"/>
        <v>980</v>
      </c>
    </row>
    <row r="43" spans="1:22" ht="19.5" customHeight="1">
      <c r="A43" s="36">
        <v>29</v>
      </c>
      <c r="B43" s="52" t="s">
        <v>45</v>
      </c>
      <c r="C43" s="67" t="s">
        <v>75</v>
      </c>
      <c r="D43" s="70" t="s">
        <v>102</v>
      </c>
      <c r="E43" s="62"/>
      <c r="F43" s="61" t="s">
        <v>132</v>
      </c>
      <c r="G43" s="8" t="s">
        <v>33</v>
      </c>
      <c r="H43" s="9">
        <v>248</v>
      </c>
      <c r="I43" s="10">
        <v>85</v>
      </c>
      <c r="J43" s="11">
        <f t="shared" si="0"/>
        <v>333</v>
      </c>
      <c r="K43" s="9">
        <v>136</v>
      </c>
      <c r="L43" s="10">
        <v>0</v>
      </c>
      <c r="M43" s="11">
        <f t="shared" si="1"/>
        <v>136</v>
      </c>
      <c r="N43" s="9">
        <v>114</v>
      </c>
      <c r="O43" s="10">
        <v>95</v>
      </c>
      <c r="P43" s="11">
        <f t="shared" si="2"/>
        <v>209</v>
      </c>
      <c r="Q43" s="9">
        <v>356</v>
      </c>
      <c r="R43" s="10">
        <v>65</v>
      </c>
      <c r="S43" s="11">
        <f t="shared" si="3"/>
        <v>421</v>
      </c>
      <c r="T43" s="38">
        <f t="shared" si="4"/>
        <v>1099</v>
      </c>
      <c r="U43" s="41">
        <f t="shared" si="5"/>
        <v>136</v>
      </c>
      <c r="V43" s="42">
        <f t="shared" si="6"/>
        <v>963</v>
      </c>
    </row>
    <row r="44" spans="1:22" ht="19.5" customHeight="1">
      <c r="A44" s="36">
        <v>30</v>
      </c>
      <c r="B44" s="52" t="s">
        <v>45</v>
      </c>
      <c r="C44" s="67" t="s">
        <v>60</v>
      </c>
      <c r="D44" s="68" t="s">
        <v>16</v>
      </c>
      <c r="E44" s="7"/>
      <c r="F44" s="8" t="s">
        <v>61</v>
      </c>
      <c r="G44" s="8" t="s">
        <v>31</v>
      </c>
      <c r="H44" s="9">
        <v>231</v>
      </c>
      <c r="I44" s="10">
        <v>0</v>
      </c>
      <c r="J44" s="11">
        <f t="shared" si="0"/>
        <v>231</v>
      </c>
      <c r="K44" s="9">
        <v>127</v>
      </c>
      <c r="L44" s="10">
        <v>100</v>
      </c>
      <c r="M44" s="11">
        <f t="shared" si="1"/>
        <v>227</v>
      </c>
      <c r="N44" s="9">
        <v>172</v>
      </c>
      <c r="O44" s="10">
        <v>85</v>
      </c>
      <c r="P44" s="11">
        <f t="shared" si="2"/>
        <v>257</v>
      </c>
      <c r="Q44" s="9">
        <v>358</v>
      </c>
      <c r="R44" s="10">
        <v>60</v>
      </c>
      <c r="S44" s="11">
        <f t="shared" si="3"/>
        <v>418</v>
      </c>
      <c r="T44" s="38">
        <f t="shared" si="4"/>
        <v>1133</v>
      </c>
      <c r="U44" s="41">
        <f t="shared" si="5"/>
        <v>227</v>
      </c>
      <c r="V44" s="42">
        <f t="shared" si="6"/>
        <v>906</v>
      </c>
    </row>
    <row r="45" spans="1:22" ht="19.5" customHeight="1">
      <c r="A45" s="36">
        <v>31</v>
      </c>
      <c r="B45" s="52" t="s">
        <v>45</v>
      </c>
      <c r="C45" s="67" t="s">
        <v>100</v>
      </c>
      <c r="D45" s="70" t="s">
        <v>42</v>
      </c>
      <c r="E45" s="62"/>
      <c r="F45" s="8" t="s">
        <v>101</v>
      </c>
      <c r="G45" s="8" t="s">
        <v>31</v>
      </c>
      <c r="H45" s="9">
        <v>198</v>
      </c>
      <c r="I45" s="10">
        <v>0</v>
      </c>
      <c r="J45" s="11">
        <f t="shared" si="0"/>
        <v>198</v>
      </c>
      <c r="K45" s="9">
        <v>209</v>
      </c>
      <c r="L45" s="10">
        <v>95</v>
      </c>
      <c r="M45" s="11">
        <f t="shared" si="1"/>
        <v>304</v>
      </c>
      <c r="N45" s="9">
        <v>277</v>
      </c>
      <c r="O45" s="10">
        <v>90</v>
      </c>
      <c r="P45" s="11">
        <f t="shared" si="2"/>
        <v>367</v>
      </c>
      <c r="Q45" s="9">
        <v>136</v>
      </c>
      <c r="R45" s="10">
        <v>90</v>
      </c>
      <c r="S45" s="11">
        <f t="shared" si="3"/>
        <v>226</v>
      </c>
      <c r="T45" s="38">
        <f t="shared" si="4"/>
        <v>1095</v>
      </c>
      <c r="U45" s="41">
        <f t="shared" si="5"/>
        <v>198</v>
      </c>
      <c r="V45" s="42">
        <f t="shared" si="6"/>
        <v>897</v>
      </c>
    </row>
    <row r="46" spans="1:22" ht="19.5" customHeight="1">
      <c r="A46" s="36">
        <v>32</v>
      </c>
      <c r="B46" s="52" t="s">
        <v>45</v>
      </c>
      <c r="C46" s="67" t="s">
        <v>81</v>
      </c>
      <c r="D46" s="68" t="s">
        <v>82</v>
      </c>
      <c r="E46" s="55"/>
      <c r="F46" s="8" t="s">
        <v>84</v>
      </c>
      <c r="G46" s="8" t="s">
        <v>83</v>
      </c>
      <c r="H46" s="9">
        <v>249</v>
      </c>
      <c r="I46" s="10">
        <v>90</v>
      </c>
      <c r="J46" s="11">
        <f t="shared" si="0"/>
        <v>339</v>
      </c>
      <c r="K46" s="9">
        <v>159</v>
      </c>
      <c r="L46" s="10">
        <v>0</v>
      </c>
      <c r="M46" s="11">
        <f t="shared" si="1"/>
        <v>159</v>
      </c>
      <c r="N46" s="9">
        <v>112</v>
      </c>
      <c r="O46" s="10">
        <v>30</v>
      </c>
      <c r="P46" s="11">
        <f t="shared" si="2"/>
        <v>142</v>
      </c>
      <c r="Q46" s="9">
        <v>171</v>
      </c>
      <c r="R46" s="10">
        <v>95</v>
      </c>
      <c r="S46" s="11">
        <f t="shared" si="3"/>
        <v>266</v>
      </c>
      <c r="T46" s="38">
        <f t="shared" si="4"/>
        <v>906</v>
      </c>
      <c r="U46" s="41">
        <f t="shared" si="5"/>
        <v>142</v>
      </c>
      <c r="V46" s="42">
        <f t="shared" si="6"/>
        <v>764</v>
      </c>
    </row>
    <row r="47" spans="1:22" ht="19.5" customHeight="1">
      <c r="A47" s="36">
        <v>33</v>
      </c>
      <c r="B47" s="52" t="s">
        <v>45</v>
      </c>
      <c r="C47" s="67" t="s">
        <v>58</v>
      </c>
      <c r="D47" s="68" t="s">
        <v>59</v>
      </c>
      <c r="E47" s="55"/>
      <c r="F47" s="8" t="s">
        <v>62</v>
      </c>
      <c r="G47" s="8" t="s">
        <v>33</v>
      </c>
      <c r="H47" s="9">
        <v>152</v>
      </c>
      <c r="I47" s="10">
        <v>100</v>
      </c>
      <c r="J47" s="11">
        <f t="shared" si="0"/>
        <v>252</v>
      </c>
      <c r="K47" s="9">
        <v>173</v>
      </c>
      <c r="L47" s="10">
        <v>85</v>
      </c>
      <c r="M47" s="11">
        <f t="shared" si="1"/>
        <v>258</v>
      </c>
      <c r="N47" s="9">
        <v>151</v>
      </c>
      <c r="O47" s="10">
        <v>80</v>
      </c>
      <c r="P47" s="11">
        <f t="shared" si="2"/>
        <v>231</v>
      </c>
      <c r="Q47" s="9">
        <v>58</v>
      </c>
      <c r="R47" s="10">
        <v>70</v>
      </c>
      <c r="S47" s="11">
        <f t="shared" si="3"/>
        <v>128</v>
      </c>
      <c r="T47" s="38">
        <f t="shared" si="4"/>
        <v>869</v>
      </c>
      <c r="U47" s="41">
        <f t="shared" si="5"/>
        <v>128</v>
      </c>
      <c r="V47" s="42">
        <f t="shared" si="6"/>
        <v>741</v>
      </c>
    </row>
    <row r="48" spans="1:22" ht="19.5" customHeight="1">
      <c r="A48" s="36"/>
      <c r="B48" s="52"/>
      <c r="C48" s="48"/>
      <c r="D48" s="7"/>
      <c r="E48" s="55"/>
      <c r="F48" s="8"/>
      <c r="G48" s="8"/>
      <c r="H48" s="9"/>
      <c r="I48" s="10"/>
      <c r="J48" s="11">
        <f t="shared" si="0"/>
        <v>0</v>
      </c>
      <c r="K48" s="9"/>
      <c r="L48" s="10"/>
      <c r="M48" s="11">
        <f t="shared" si="1"/>
        <v>0</v>
      </c>
      <c r="N48" s="9"/>
      <c r="O48" s="10"/>
      <c r="P48" s="11">
        <f t="shared" si="2"/>
        <v>0</v>
      </c>
      <c r="Q48" s="9"/>
      <c r="R48" s="10"/>
      <c r="S48" s="11">
        <f t="shared" si="3"/>
        <v>0</v>
      </c>
      <c r="T48" s="38">
        <f t="shared" si="4"/>
        <v>0</v>
      </c>
      <c r="U48" s="41">
        <f t="shared" si="5"/>
        <v>0</v>
      </c>
      <c r="V48" s="42">
        <f t="shared" si="6"/>
        <v>0</v>
      </c>
    </row>
    <row r="49" spans="1:22" ht="19.5" customHeight="1">
      <c r="A49" s="36"/>
      <c r="B49" s="52"/>
      <c r="C49" s="48"/>
      <c r="D49" s="7"/>
      <c r="E49" s="55"/>
      <c r="F49" s="8"/>
      <c r="G49" s="8"/>
      <c r="H49" s="9"/>
      <c r="I49" s="10"/>
      <c r="J49" s="11">
        <f t="shared" si="0"/>
        <v>0</v>
      </c>
      <c r="K49" s="9"/>
      <c r="L49" s="10"/>
      <c r="M49" s="11">
        <f t="shared" si="1"/>
        <v>0</v>
      </c>
      <c r="N49" s="9"/>
      <c r="O49" s="10"/>
      <c r="P49" s="11">
        <f t="shared" si="2"/>
        <v>0</v>
      </c>
      <c r="Q49" s="9"/>
      <c r="R49" s="10"/>
      <c r="S49" s="11">
        <f t="shared" si="3"/>
        <v>0</v>
      </c>
      <c r="T49" s="38">
        <f t="shared" si="4"/>
        <v>0</v>
      </c>
      <c r="U49" s="41">
        <f t="shared" si="5"/>
        <v>0</v>
      </c>
      <c r="V49" s="42">
        <f t="shared" si="6"/>
        <v>0</v>
      </c>
    </row>
    <row r="50" spans="1:22" ht="19.5" customHeight="1" thickBot="1">
      <c r="A50" s="37"/>
      <c r="B50" s="53"/>
      <c r="C50" s="57"/>
      <c r="D50" s="58"/>
      <c r="E50" s="59"/>
      <c r="F50" s="60"/>
      <c r="G50" s="21"/>
      <c r="H50" s="22"/>
      <c r="I50" s="23"/>
      <c r="J50" s="24"/>
      <c r="K50" s="22"/>
      <c r="L50" s="23"/>
      <c r="M50" s="24"/>
      <c r="N50" s="22"/>
      <c r="O50" s="23"/>
      <c r="P50" s="24"/>
      <c r="Q50" s="22"/>
      <c r="R50" s="23"/>
      <c r="S50" s="24"/>
      <c r="T50" s="39"/>
      <c r="U50" s="43"/>
      <c r="V50" s="44"/>
    </row>
    <row r="52" ht="12.75">
      <c r="A52" t="s">
        <v>47</v>
      </c>
    </row>
    <row r="53" ht="12.75">
      <c r="A53" t="s">
        <v>48</v>
      </c>
    </row>
  </sheetData>
  <sheetProtection/>
  <autoFilter ref="A14:V49"/>
  <mergeCells count="4">
    <mergeCell ref="H12:J12"/>
    <mergeCell ref="K12:M12"/>
    <mergeCell ref="N12:P12"/>
    <mergeCell ref="Q12:S12"/>
  </mergeCells>
  <printOptions/>
  <pageMargins left="0.24" right="0.16" top="0.28" bottom="0.25" header="0.19" footer="0.2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cp:lastPrinted>2017-09-17T21:48:30Z</cp:lastPrinted>
  <dcterms:created xsi:type="dcterms:W3CDTF">2012-07-12T19:05:23Z</dcterms:created>
  <dcterms:modified xsi:type="dcterms:W3CDTF">2018-09-18T20:19:24Z</dcterms:modified>
  <cp:category/>
  <cp:version/>
  <cp:contentType/>
  <cp:contentStatus/>
</cp:coreProperties>
</file>